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45" windowHeight="6510" activeTab="0"/>
  </bookViews>
  <sheets>
    <sheet name="Travel" sheetId="1" r:id="rId1"/>
    <sheet name="Hospitality" sheetId="2" r:id="rId2"/>
    <sheet name="Other" sheetId="3" r:id="rId3"/>
    <sheet name="Gifts" sheetId="4" r:id="rId4"/>
  </sheets>
  <externalReferences>
    <externalReference r:id="rId7"/>
  </externalReferences>
  <definedNames>
    <definedName name="_xlnm.Print_Area" localSheetId="3">'Gifts'!$A$1:$E$21</definedName>
    <definedName name="_xlnm.Print_Area" localSheetId="1">'Hospitality'!$A$1:$E$20</definedName>
    <definedName name="_xlnm.Print_Area" localSheetId="2">'Other'!$A$1:$E$23</definedName>
    <definedName name="_xlnm.Print_Area" localSheetId="0">'Travel'!$A$1:$E$53</definedName>
  </definedNames>
  <calcPr fullCalcOnLoad="1"/>
</workbook>
</file>

<file path=xl/sharedStrings.xml><?xml version="1.0" encoding="utf-8"?>
<sst xmlns="http://schemas.openxmlformats.org/spreadsheetml/2006/main" count="230" uniqueCount="101">
  <si>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</si>
  <si>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</si>
  <si>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</si>
  <si>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</si>
  <si>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</si>
  <si>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</si>
  <si>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</si>
  <si>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</si>
  <si>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</si>
  <si>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</si>
  <si>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</si>
  <si>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</si>
  <si>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</si>
  <si>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</si>
  <si>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</si>
  <si>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</si>
  <si>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</si>
  <si>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</si>
  <si>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</si>
  <si>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</si>
  <si>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</si>
  <si>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</si>
  <si>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</si>
  <si>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</si>
  <si>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MidCentral DHB</t>
  </si>
  <si>
    <t>Nil</t>
  </si>
  <si>
    <t>Accommodation</t>
  </si>
  <si>
    <t>Wellington</t>
  </si>
  <si>
    <t>Auckland</t>
  </si>
  <si>
    <t>Parking</t>
  </si>
  <si>
    <t>Palmerston North</t>
  </si>
  <si>
    <t>Masterton</t>
  </si>
  <si>
    <t>Taxis</t>
  </si>
  <si>
    <t>Chief Executive: Kathryn Cook</t>
  </si>
  <si>
    <t>Period:   1 July 2015 - 30 June 2016</t>
  </si>
  <si>
    <t xml:space="preserve">Purpose </t>
  </si>
  <si>
    <t>TransTasman Learning Set - Professional Development</t>
  </si>
  <si>
    <t>Accommodation &amp; meals</t>
  </si>
  <si>
    <t>Adelaide</t>
  </si>
  <si>
    <t>Brisbane</t>
  </si>
  <si>
    <t>Study tour to investigate New York state delivery system reform incentive programme</t>
  </si>
  <si>
    <t>USA customs visa</t>
  </si>
  <si>
    <t>New York</t>
  </si>
  <si>
    <t>Meals</t>
  </si>
  <si>
    <t xml:space="preserve">Melbourne </t>
  </si>
  <si>
    <t>Travel &amp; accommodation</t>
  </si>
  <si>
    <t>Airfares</t>
  </si>
  <si>
    <t>Travel</t>
  </si>
  <si>
    <t>Melbourne</t>
  </si>
  <si>
    <t>Rental car</t>
  </si>
  <si>
    <t>Purpose</t>
  </si>
  <si>
    <t>Ministry of Health/DHB Chairs and CE's joint leadership meeting</t>
  </si>
  <si>
    <t>NZ Health Partnerships Limited meeting</t>
  </si>
  <si>
    <t>Joint Regional Chief Executives/Regional Governance Group meeting</t>
  </si>
  <si>
    <t>APAC Leading Health Improvement Conference</t>
  </si>
  <si>
    <t>Ministry of Health/DHB CE's meeting</t>
  </si>
  <si>
    <t>Central Region Health Informatics programme meeting</t>
  </si>
  <si>
    <t>National Health IT Board meeting</t>
  </si>
  <si>
    <t>Learning Set - TransTasman - Professional Development</t>
  </si>
  <si>
    <t>Whangarei</t>
  </si>
  <si>
    <t>Travel &amp; Parking</t>
  </si>
  <si>
    <t>May 2016</t>
  </si>
  <si>
    <t>ACC and TAS meetings</t>
  </si>
  <si>
    <t>Parking &amp; Taxis</t>
  </si>
  <si>
    <t>Train fares x 10 for travel to Wellington to attend various meetings</t>
  </si>
  <si>
    <t>Train fares</t>
  </si>
  <si>
    <t xml:space="preserve">Central Regions DHB members' symposium </t>
  </si>
  <si>
    <t>Strategic Planning Day - NZ Health Parterships, DHB Chairs and CEOs</t>
  </si>
  <si>
    <t>CEOs meeting with NZ Health Partnerships Limited</t>
  </si>
  <si>
    <t xml:space="preserve">Hawke's Bay DHB board &amp; committee meetings </t>
  </si>
  <si>
    <t>Napier</t>
  </si>
  <si>
    <t>Regional DHB Chairs &amp; CEO meeting</t>
  </si>
  <si>
    <t>Dinner</t>
  </si>
  <si>
    <t xml:space="preserve">National Infrastructure Platform meeting </t>
  </si>
  <si>
    <t>Attending national DHB farewell for outgoing CEO</t>
  </si>
  <si>
    <t>NZ Health Partnerships Limited Board meeting</t>
  </si>
  <si>
    <t>Canterbury DHB - Introduction to Transalpine Health Service</t>
  </si>
  <si>
    <t>Christchurch</t>
  </si>
  <si>
    <t>21-22 June 2016</t>
  </si>
  <si>
    <t>HealthCare Congress - Technology Enabled Health Care</t>
  </si>
  <si>
    <t>Conference fee</t>
  </si>
  <si>
    <t>20-22 June 2016</t>
  </si>
  <si>
    <t>Total travel expenses for the 6-monthly period</t>
  </si>
  <si>
    <t>Period:  1 July 2015 - 30 June 2016</t>
  </si>
  <si>
    <t>Dinner with visiting consultants</t>
  </si>
  <si>
    <t>Dinner with CEO, NZ Health Partnerships Ltd</t>
  </si>
  <si>
    <t>March/April</t>
  </si>
  <si>
    <t>Catering for ELT function</t>
  </si>
  <si>
    <t>Total hospitality expenses for the 6-monthly period</t>
  </si>
  <si>
    <t>Koru club membership</t>
  </si>
  <si>
    <t>Flowers for staff bereavements x 4</t>
  </si>
  <si>
    <t>July 2015</t>
  </si>
  <si>
    <t xml:space="preserve">: Staff bereavement </t>
  </si>
  <si>
    <t>August 2015</t>
  </si>
  <si>
    <t>September 2015</t>
  </si>
  <si>
    <t>Subscription to Harvard Business Review</t>
  </si>
  <si>
    <t>UK</t>
  </si>
  <si>
    <t>Membership of Cross Tasman Executive Learning Set</t>
  </si>
  <si>
    <t>Sydney</t>
  </si>
  <si>
    <t>Total other expenses for the 6-monthly period</t>
  </si>
  <si>
    <t>Period: 1 July 2015 - 30 June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</si>
</sst>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[$-1409]d\ mmmm\ yyyy;@"/>
  </numFmts>
  <fonts count="4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0" fillId="0" borderId="0" xfId="0" applyAlignment="1">
      <alignment vertical="center"/>
    </xf>
    <xf numFmtId="0" fontId="42" fillId="0" borderId="12" xfId="0" applyFont="1" applyBorder="1" applyAlignment="1">
      <alignment wrapText="1"/>
    </xf>
    <xf numFmtId="0" fontId="0" fillId="0" borderId="0" xfId="0" applyFill="1" applyAlignment="1">
      <alignment/>
    </xf>
    <xf numFmtId="0" fontId="4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42" fillId="33" borderId="11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0" fontId="0" fillId="33" borderId="13" xfId="0" applyFill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2" fillId="33" borderId="14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 wrapText="1"/>
    </xf>
    <xf numFmtId="0" fontId="43" fillId="33" borderId="14" xfId="0" applyFont="1" applyFill="1" applyBorder="1" applyAlignment="1">
      <alignment vertical="top" wrapText="1"/>
    </xf>
    <xf numFmtId="0" fontId="42" fillId="33" borderId="15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2" fontId="0" fillId="33" borderId="12" xfId="0" applyNumberForma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166" fontId="0" fillId="33" borderId="18" xfId="0" applyNumberFormat="1" applyFill="1" applyBorder="1" applyAlignment="1">
      <alignment horizontal="right" vertical="top" wrapText="1"/>
    </xf>
    <xf numFmtId="0" fontId="0" fillId="33" borderId="13" xfId="0" applyFill="1" applyBorder="1" applyAlignment="1">
      <alignment vertical="top" wrapText="1"/>
    </xf>
    <xf numFmtId="166" fontId="0" fillId="33" borderId="18" xfId="0" applyNumberFormat="1" applyFill="1" applyBorder="1" applyAlignment="1">
      <alignment horizontal="right" wrapText="1"/>
    </xf>
    <xf numFmtId="0" fontId="0" fillId="33" borderId="0" xfId="0" applyFill="1" applyBorder="1" applyAlignment="1">
      <alignment wrapText="1"/>
    </xf>
    <xf numFmtId="0" fontId="0" fillId="33" borderId="18" xfId="0" applyFill="1" applyBorder="1" applyAlignment="1">
      <alignment vertical="top" wrapText="1"/>
    </xf>
    <xf numFmtId="2" fontId="42" fillId="33" borderId="0" xfId="0" applyNumberFormat="1" applyFont="1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2" fontId="42" fillId="33" borderId="11" xfId="0" applyNumberFormat="1" applyFont="1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43" fillId="33" borderId="20" xfId="0" applyFont="1" applyFill="1" applyBorder="1" applyAlignment="1">
      <alignment vertical="top" wrapText="1"/>
    </xf>
    <xf numFmtId="0" fontId="42" fillId="33" borderId="2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vertical="top" wrapText="1"/>
    </xf>
    <xf numFmtId="166" fontId="0" fillId="33" borderId="18" xfId="0" applyNumberFormat="1" applyFill="1" applyBorder="1" applyAlignment="1">
      <alignment vertical="top" wrapText="1"/>
    </xf>
    <xf numFmtId="166" fontId="0" fillId="33" borderId="18" xfId="0" applyNumberFormat="1" applyFill="1" applyBorder="1" applyAlignment="1">
      <alignment wrapText="1"/>
    </xf>
    <xf numFmtId="2" fontId="0" fillId="33" borderId="0" xfId="0" applyNumberFormat="1" applyFill="1" applyBorder="1" applyAlignment="1">
      <alignment wrapText="1"/>
    </xf>
    <xf numFmtId="0" fontId="42" fillId="33" borderId="16" xfId="0" applyFont="1" applyFill="1" applyBorder="1" applyAlignment="1">
      <alignment vertical="top" wrapText="1"/>
    </xf>
    <xf numFmtId="0" fontId="42" fillId="33" borderId="12" xfId="0" applyFont="1" applyFill="1" applyBorder="1" applyAlignment="1">
      <alignment vertical="top" wrapText="1"/>
    </xf>
    <xf numFmtId="0" fontId="42" fillId="33" borderId="17" xfId="0" applyFont="1" applyFill="1" applyBorder="1" applyAlignment="1">
      <alignment vertical="top" wrapText="1"/>
    </xf>
    <xf numFmtId="2" fontId="0" fillId="33" borderId="11" xfId="0" applyNumberFormat="1" applyFill="1" applyBorder="1" applyAlignment="1">
      <alignment vertical="top" wrapText="1"/>
    </xf>
    <xf numFmtId="49" fontId="0" fillId="33" borderId="18" xfId="0" applyNumberFormat="1" applyFill="1" applyBorder="1" applyAlignment="1">
      <alignment horizontal="right" wrapText="1"/>
    </xf>
    <xf numFmtId="0" fontId="42" fillId="33" borderId="19" xfId="0" applyFont="1" applyFill="1" applyBorder="1" applyAlignment="1">
      <alignment vertical="top" wrapText="1"/>
    </xf>
    <xf numFmtId="0" fontId="0" fillId="33" borderId="0" xfId="0" applyFill="1" applyBorder="1" applyAlignment="1">
      <alignment vertical="top"/>
    </xf>
    <xf numFmtId="0" fontId="46" fillId="33" borderId="20" xfId="0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wrapText="1"/>
    </xf>
    <xf numFmtId="2" fontId="4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44" fillId="33" borderId="20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166" fontId="0" fillId="33" borderId="18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42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46" fillId="33" borderId="20" xfId="0" applyFont="1" applyFill="1" applyBorder="1" applyAlignment="1">
      <alignment horizontal="left" vertical="top" wrapText="1"/>
    </xf>
    <xf numFmtId="0" fontId="42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9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2" xfId="0" applyFill="1" applyBorder="1" applyAlignment="1">
      <alignment vertical="top" wrapText="1"/>
    </xf>
    <xf numFmtId="49" fontId="0" fillId="33" borderId="18" xfId="0" applyNumberFormat="1" applyFill="1" applyBorder="1" applyAlignment="1">
      <alignment horizontal="right" vertical="top" wrapText="1"/>
    </xf>
    <xf numFmtId="2" fontId="42" fillId="33" borderId="10" xfId="0" applyNumberFormat="1" applyFont="1" applyFill="1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18" xfId="0" applyFill="1" applyBorder="1" applyAlignment="1">
      <alignment wrapText="1"/>
    </xf>
    <xf numFmtId="0" fontId="45" fillId="0" borderId="10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3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7" fillId="0" borderId="10" xfId="0" applyFont="1" applyBorder="1" applyAlignment="1">
      <alignment horizontal="justify" vertical="top"/>
    </xf>
    <xf numFmtId="0" fontId="0" fillId="0" borderId="10" xfId="0" applyBorder="1" applyAlignment="1">
      <alignment vertical="top"/>
    </xf>
    <xf numFmtId="0" fontId="43" fillId="35" borderId="10" xfId="0" applyFont="1" applyFill="1" applyBorder="1" applyAlignment="1">
      <alignment vertical="top" wrapText="1"/>
    </xf>
    <xf numFmtId="0" fontId="43" fillId="35" borderId="10" xfId="0" applyFont="1" applyFill="1" applyBorder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3" fillId="5" borderId="10" xfId="0" applyFont="1" applyFill="1" applyBorder="1" applyAlignment="1">
      <alignment vertical="top" wrapText="1"/>
    </xf>
    <xf numFmtId="0" fontId="43" fillId="5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wwed.midcentraldhb.govt.nz\DavWWWRoot\AboutMDHB\BoardandCommittees\Documents\Period%20ended%2030%20June%2016%20v2K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vel"/>
      <sheetName val="Hospitality"/>
      <sheetName val="Other"/>
      <sheetName val="Gifts"/>
    </sheetNames>
    <sheetDataSet>
      <sheetData sheetId="0">
        <row r="1">
          <cell r="A1" t="str">
            <v>MidCentral DHB</v>
          </cell>
        </row>
        <row r="2">
          <cell r="A2" t="str">
            <v>Chief Executive: Kathryn Cook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8515625" style="1" customWidth="1"/>
    <col min="2" max="2" width="10.140625" style="1" customWidth="1"/>
    <col min="3" max="3" width="67.00390625" style="1" customWidth="1"/>
    <col min="4" max="4" width="29.57421875" style="1" customWidth="1"/>
    <col min="5" max="5" width="20.28125" style="1" customWidth="1"/>
    <col min="6" max="6" width="9.28125" style="1" bestFit="1" customWidth="1"/>
    <col min="7" max="16384" width="9.140625" style="1" customWidth="1"/>
  </cols>
  <sheetData>
    <row r="1" spans="1:5" s="3" customFormat="1" ht="22.5" customHeight="1">
      <c r="A1" s="33" t="s">
        <v>24</v>
      </c>
      <c r="B1" s="34"/>
      <c r="C1" s="34"/>
      <c r="D1" s="34"/>
      <c r="E1" s="35"/>
    </row>
    <row r="2" spans="1:256" s="2" customFormat="1" ht="85.5" customHeight="1">
      <c r="A2" s="36" t="s">
        <v>33</v>
      </c>
      <c r="B2" s="34"/>
      <c r="C2" s="36" t="s">
        <v>34</v>
      </c>
      <c r="D2" s="34"/>
      <c r="E2" s="3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5" s="9" customFormat="1" ht="29.25" customHeight="1">
      <c r="A3" s="38" t="s">
        <v>3</v>
      </c>
      <c r="B3" s="39" t="s">
        <v>4</v>
      </c>
      <c r="C3" s="39"/>
      <c r="D3" s="38"/>
      <c r="E3" s="40"/>
    </row>
    <row r="4" spans="1:5" s="10" customFormat="1" ht="25.5">
      <c r="A4" s="21" t="s">
        <v>0</v>
      </c>
      <c r="B4" s="21" t="s">
        <v>2</v>
      </c>
      <c r="C4" s="21" t="s">
        <v>35</v>
      </c>
      <c r="D4" s="21" t="s">
        <v>5</v>
      </c>
      <c r="E4" s="41" t="s">
        <v>1</v>
      </c>
    </row>
    <row r="5" spans="1:5" s="16" customFormat="1" ht="12.75">
      <c r="A5" s="42"/>
      <c r="B5" s="43"/>
      <c r="C5" s="44"/>
      <c r="D5" s="44"/>
      <c r="E5" s="45"/>
    </row>
    <row r="6" spans="1:5" s="16" customFormat="1" ht="12.75">
      <c r="A6" s="46">
        <v>42340</v>
      </c>
      <c r="B6" s="28">
        <v>512.12</v>
      </c>
      <c r="C6" s="26" t="s">
        <v>36</v>
      </c>
      <c r="D6" s="26" t="s">
        <v>37</v>
      </c>
      <c r="E6" s="47" t="s">
        <v>38</v>
      </c>
    </row>
    <row r="7" spans="1:5" s="16" customFormat="1" ht="12.75">
      <c r="A7" s="46">
        <v>42351</v>
      </c>
      <c r="B7" s="28">
        <v>74.8</v>
      </c>
      <c r="C7" s="26" t="s">
        <v>36</v>
      </c>
      <c r="D7" s="26" t="s">
        <v>32</v>
      </c>
      <c r="E7" s="47" t="s">
        <v>38</v>
      </c>
    </row>
    <row r="8" spans="1:5" s="9" customFormat="1" ht="31.5" customHeight="1">
      <c r="A8" s="46">
        <v>42255</v>
      </c>
      <c r="B8" s="26">
        <v>499.28</v>
      </c>
      <c r="C8" s="26" t="s">
        <v>36</v>
      </c>
      <c r="D8" s="26" t="s">
        <v>37</v>
      </c>
      <c r="E8" s="47" t="s">
        <v>39</v>
      </c>
    </row>
    <row r="9" spans="1:5" s="10" customFormat="1" ht="25.5">
      <c r="A9" s="48">
        <v>42199</v>
      </c>
      <c r="B9" s="49">
        <v>21.46</v>
      </c>
      <c r="C9" s="49" t="s">
        <v>40</v>
      </c>
      <c r="D9" s="49" t="s">
        <v>41</v>
      </c>
      <c r="E9" s="29" t="s">
        <v>42</v>
      </c>
    </row>
    <row r="10" spans="1:5" s="17" customFormat="1" ht="25.5">
      <c r="A10" s="46">
        <v>42206</v>
      </c>
      <c r="B10" s="28">
        <v>201.42</v>
      </c>
      <c r="C10" s="49" t="s">
        <v>40</v>
      </c>
      <c r="D10" s="26" t="s">
        <v>32</v>
      </c>
      <c r="E10" s="47" t="s">
        <v>42</v>
      </c>
    </row>
    <row r="11" spans="1:5" s="17" customFormat="1" ht="25.5">
      <c r="A11" s="46">
        <v>42212</v>
      </c>
      <c r="B11" s="28">
        <v>104.69</v>
      </c>
      <c r="C11" s="49" t="s">
        <v>40</v>
      </c>
      <c r="D11" s="26" t="s">
        <v>43</v>
      </c>
      <c r="E11" s="47" t="s">
        <v>42</v>
      </c>
    </row>
    <row r="12" spans="1:5" s="11" customFormat="1" ht="25.5">
      <c r="A12" s="46">
        <v>42212</v>
      </c>
      <c r="B12" s="28">
        <v>98.75</v>
      </c>
      <c r="C12" s="49" t="s">
        <v>40</v>
      </c>
      <c r="D12" s="26" t="s">
        <v>43</v>
      </c>
      <c r="E12" s="47" t="s">
        <v>42</v>
      </c>
    </row>
    <row r="13" spans="1:5" s="9" customFormat="1" ht="30" customHeight="1">
      <c r="A13" s="46">
        <v>42517</v>
      </c>
      <c r="B13" s="28">
        <v>32.67</v>
      </c>
      <c r="C13" s="26" t="s">
        <v>36</v>
      </c>
      <c r="D13" s="26" t="s">
        <v>43</v>
      </c>
      <c r="E13" s="47" t="s">
        <v>44</v>
      </c>
    </row>
    <row r="14" spans="1:5" s="10" customFormat="1" ht="25.5" customHeight="1">
      <c r="A14" s="50"/>
      <c r="B14" s="51">
        <f>SUM(B6:B13)</f>
        <v>1545.19</v>
      </c>
      <c r="C14" s="26"/>
      <c r="D14" s="26"/>
      <c r="E14" s="47"/>
    </row>
    <row r="15" spans="1:5" s="18" customFormat="1" ht="12.75">
      <c r="A15" s="52"/>
      <c r="B15" s="53"/>
      <c r="C15" s="23"/>
      <c r="D15" s="23"/>
      <c r="E15" s="54"/>
    </row>
    <row r="16" spans="1:5" s="18" customFormat="1" ht="45">
      <c r="A16" s="55" t="s">
        <v>3</v>
      </c>
      <c r="B16" s="39" t="s">
        <v>6</v>
      </c>
      <c r="C16" s="39"/>
      <c r="D16" s="38"/>
      <c r="E16" s="40"/>
    </row>
    <row r="17" spans="1:5" s="18" customFormat="1" ht="25.5">
      <c r="A17" s="56" t="s">
        <v>0</v>
      </c>
      <c r="B17" s="57" t="s">
        <v>2</v>
      </c>
      <c r="C17" s="57"/>
      <c r="D17" s="57"/>
      <c r="E17" s="37"/>
    </row>
    <row r="18" spans="1:5" s="18" customFormat="1" ht="12.75">
      <c r="A18" s="50"/>
      <c r="B18" s="26"/>
      <c r="C18" s="26"/>
      <c r="D18" s="26"/>
      <c r="E18" s="47"/>
    </row>
    <row r="19" spans="1:5" s="18" customFormat="1" ht="25.5">
      <c r="A19" s="58">
        <v>42204</v>
      </c>
      <c r="B19" s="28">
        <v>4356.68</v>
      </c>
      <c r="C19" s="49" t="s">
        <v>40</v>
      </c>
      <c r="D19" s="26" t="s">
        <v>45</v>
      </c>
      <c r="E19" s="47" t="s">
        <v>42</v>
      </c>
    </row>
    <row r="20" spans="1:5" s="18" customFormat="1" ht="12.75">
      <c r="A20" s="59">
        <v>42213</v>
      </c>
      <c r="B20" s="49">
        <v>649.58</v>
      </c>
      <c r="C20" s="26" t="s">
        <v>36</v>
      </c>
      <c r="D20" s="49" t="s">
        <v>46</v>
      </c>
      <c r="E20" s="29" t="s">
        <v>39</v>
      </c>
    </row>
    <row r="21" spans="1:5" s="18" customFormat="1" ht="25.5">
      <c r="A21" s="58">
        <v>42248</v>
      </c>
      <c r="B21" s="28">
        <v>3678.21</v>
      </c>
      <c r="C21" s="49" t="s">
        <v>40</v>
      </c>
      <c r="D21" s="26" t="s">
        <v>45</v>
      </c>
      <c r="E21" s="47" t="s">
        <v>42</v>
      </c>
    </row>
    <row r="22" spans="1:5" s="18" customFormat="1" ht="12.75">
      <c r="A22" s="58">
        <v>42340</v>
      </c>
      <c r="B22" s="28">
        <v>841.35</v>
      </c>
      <c r="C22" s="26" t="s">
        <v>36</v>
      </c>
      <c r="D22" s="26" t="s">
        <v>46</v>
      </c>
      <c r="E22" s="47" t="s">
        <v>38</v>
      </c>
    </row>
    <row r="23" spans="1:5" s="18" customFormat="1" ht="12.75">
      <c r="A23" s="59">
        <v>42515</v>
      </c>
      <c r="B23" s="49">
        <v>550.15</v>
      </c>
      <c r="C23" s="26" t="s">
        <v>36</v>
      </c>
      <c r="D23" s="49" t="s">
        <v>47</v>
      </c>
      <c r="E23" s="29" t="s">
        <v>48</v>
      </c>
    </row>
    <row r="24" spans="1:5" ht="12.75">
      <c r="A24" s="59">
        <v>42515</v>
      </c>
      <c r="B24" s="60">
        <v>328.9</v>
      </c>
      <c r="C24" s="26" t="s">
        <v>36</v>
      </c>
      <c r="D24" s="49" t="s">
        <v>49</v>
      </c>
      <c r="E24" s="29" t="s">
        <v>48</v>
      </c>
    </row>
    <row r="25" spans="1:5" ht="12.75">
      <c r="A25" s="50"/>
      <c r="B25" s="51">
        <f>SUM(B19:B24)</f>
        <v>10404.87</v>
      </c>
      <c r="C25" s="26"/>
      <c r="D25" s="26"/>
      <c r="E25" s="47"/>
    </row>
    <row r="26" spans="1:5" ht="12.75">
      <c r="A26" s="52"/>
      <c r="B26" s="23"/>
      <c r="C26" s="23"/>
      <c r="D26" s="23"/>
      <c r="E26" s="54"/>
    </row>
    <row r="27" spans="1:5" ht="15" customHeight="1">
      <c r="A27" s="55" t="s">
        <v>7</v>
      </c>
      <c r="B27" s="39" t="s">
        <v>4</v>
      </c>
      <c r="C27" s="39"/>
      <c r="D27" s="38"/>
      <c r="E27" s="40"/>
    </row>
    <row r="28" spans="1:5" s="18" customFormat="1" ht="25.5">
      <c r="A28" s="61" t="s">
        <v>0</v>
      </c>
      <c r="B28" s="62" t="s">
        <v>2</v>
      </c>
      <c r="C28" s="62" t="s">
        <v>50</v>
      </c>
      <c r="D28" s="62" t="s">
        <v>5</v>
      </c>
      <c r="E28" s="63" t="s">
        <v>1</v>
      </c>
    </row>
    <row r="29" spans="1:5" s="18" customFormat="1" ht="12.75">
      <c r="A29" s="52"/>
      <c r="B29" s="64"/>
      <c r="C29" s="23"/>
      <c r="D29" s="23"/>
      <c r="E29" s="54"/>
    </row>
    <row r="30" spans="1:5" s="25" customFormat="1" ht="12.75">
      <c r="A30" s="59">
        <v>42338</v>
      </c>
      <c r="B30" s="60">
        <v>23.74</v>
      </c>
      <c r="C30" s="49" t="s">
        <v>51</v>
      </c>
      <c r="D30" s="49" t="s">
        <v>32</v>
      </c>
      <c r="E30" s="29" t="s">
        <v>27</v>
      </c>
    </row>
    <row r="31" spans="1:5" ht="12.75">
      <c r="A31" s="59">
        <v>42339</v>
      </c>
      <c r="B31" s="60">
        <v>102.79</v>
      </c>
      <c r="C31" s="49" t="s">
        <v>52</v>
      </c>
      <c r="D31" s="49" t="s">
        <v>32</v>
      </c>
      <c r="E31" s="29" t="s">
        <v>28</v>
      </c>
    </row>
    <row r="32" spans="1:5" s="9" customFormat="1" ht="30" customHeight="1">
      <c r="A32" s="59">
        <v>42345</v>
      </c>
      <c r="B32" s="60">
        <v>7.82</v>
      </c>
      <c r="C32" s="49" t="s">
        <v>53</v>
      </c>
      <c r="D32" s="49" t="s">
        <v>29</v>
      </c>
      <c r="E32" s="29" t="s">
        <v>27</v>
      </c>
    </row>
    <row r="33" spans="1:11" s="10" customFormat="1" ht="12.75">
      <c r="A33" s="59">
        <v>42270</v>
      </c>
      <c r="B33" s="60">
        <v>55.17</v>
      </c>
      <c r="C33" s="49" t="s">
        <v>54</v>
      </c>
      <c r="D33" s="49" t="s">
        <v>26</v>
      </c>
      <c r="E33" s="29" t="s">
        <v>28</v>
      </c>
      <c r="K33"/>
    </row>
    <row r="34" spans="1:11" s="10" customFormat="1" ht="12.75">
      <c r="A34" s="59">
        <v>42282</v>
      </c>
      <c r="B34" s="60">
        <v>27.48</v>
      </c>
      <c r="C34" s="49" t="s">
        <v>55</v>
      </c>
      <c r="D34" s="49" t="s">
        <v>29</v>
      </c>
      <c r="E34" s="29" t="s">
        <v>27</v>
      </c>
      <c r="K34"/>
    </row>
    <row r="35" spans="1:11" s="10" customFormat="1" ht="12.75">
      <c r="A35" s="58">
        <v>42296</v>
      </c>
      <c r="B35" s="28">
        <v>8.76</v>
      </c>
      <c r="C35" s="26" t="s">
        <v>56</v>
      </c>
      <c r="D35" s="26" t="s">
        <v>29</v>
      </c>
      <c r="E35" s="47" t="s">
        <v>27</v>
      </c>
      <c r="K35" s="12"/>
    </row>
    <row r="36" spans="1:11" s="10" customFormat="1" ht="12.75">
      <c r="A36" s="58">
        <v>42244</v>
      </c>
      <c r="B36" s="28">
        <v>107.19</v>
      </c>
      <c r="C36" s="26" t="s">
        <v>52</v>
      </c>
      <c r="D36" s="26" t="s">
        <v>32</v>
      </c>
      <c r="E36" s="47" t="s">
        <v>28</v>
      </c>
      <c r="K36" s="12"/>
    </row>
    <row r="37" spans="1:11" s="16" customFormat="1" ht="14.25" customHeight="1">
      <c r="A37" s="58">
        <v>42270</v>
      </c>
      <c r="B37" s="28">
        <v>68.24</v>
      </c>
      <c r="C37" s="49" t="s">
        <v>54</v>
      </c>
      <c r="D37" s="26" t="s">
        <v>32</v>
      </c>
      <c r="E37" s="47" t="s">
        <v>28</v>
      </c>
      <c r="K37" s="12"/>
    </row>
    <row r="38" spans="1:11" ht="12.75">
      <c r="A38" s="58">
        <v>42264</v>
      </c>
      <c r="B38" s="28">
        <v>33.22</v>
      </c>
      <c r="C38" s="26" t="s">
        <v>57</v>
      </c>
      <c r="D38" s="26" t="s">
        <v>29</v>
      </c>
      <c r="E38" s="47" t="s">
        <v>27</v>
      </c>
      <c r="K38" s="12"/>
    </row>
    <row r="39" spans="1:5" s="18" customFormat="1" ht="12.75">
      <c r="A39" s="58">
        <v>42220</v>
      </c>
      <c r="B39" s="28">
        <v>7.83</v>
      </c>
      <c r="C39" s="49" t="s">
        <v>53</v>
      </c>
      <c r="D39" s="26" t="s">
        <v>29</v>
      </c>
      <c r="E39" s="47" t="s">
        <v>27</v>
      </c>
    </row>
    <row r="40" spans="1:5" s="18" customFormat="1" ht="12.75">
      <c r="A40" s="58">
        <v>42192</v>
      </c>
      <c r="B40" s="28">
        <v>8.7</v>
      </c>
      <c r="C40" s="49" t="s">
        <v>53</v>
      </c>
      <c r="D40" s="26" t="s">
        <v>29</v>
      </c>
      <c r="E40" s="47" t="s">
        <v>27</v>
      </c>
    </row>
    <row r="41" spans="1:5" s="18" customFormat="1" ht="12.75">
      <c r="A41" s="58">
        <v>42422</v>
      </c>
      <c r="B41" s="28">
        <v>139</v>
      </c>
      <c r="C41" s="26" t="s">
        <v>58</v>
      </c>
      <c r="D41" s="26" t="s">
        <v>26</v>
      </c>
      <c r="E41" s="47" t="s">
        <v>59</v>
      </c>
    </row>
    <row r="42" spans="1:5" s="18" customFormat="1" ht="12.75">
      <c r="A42" s="58">
        <v>42458</v>
      </c>
      <c r="B42" s="28">
        <v>67.73</v>
      </c>
      <c r="C42" s="49" t="s">
        <v>52</v>
      </c>
      <c r="D42" s="26" t="s">
        <v>60</v>
      </c>
      <c r="E42" s="47" t="s">
        <v>28</v>
      </c>
    </row>
    <row r="43" spans="1:11" s="25" customFormat="1" ht="12.75">
      <c r="A43" s="58">
        <v>42464</v>
      </c>
      <c r="B43" s="28">
        <v>8.71</v>
      </c>
      <c r="C43" s="49" t="s">
        <v>53</v>
      </c>
      <c r="D43" s="26" t="s">
        <v>29</v>
      </c>
      <c r="E43" s="47" t="s">
        <v>27</v>
      </c>
      <c r="K43" s="24"/>
    </row>
    <row r="44" spans="1:11" s="25" customFormat="1" ht="12.75">
      <c r="A44" s="65" t="s">
        <v>61</v>
      </c>
      <c r="B44" s="49">
        <v>104.87</v>
      </c>
      <c r="C44" s="49" t="s">
        <v>62</v>
      </c>
      <c r="D44" s="49" t="s">
        <v>63</v>
      </c>
      <c r="E44" s="29" t="s">
        <v>27</v>
      </c>
      <c r="K44" s="24"/>
    </row>
    <row r="45" spans="1:11" s="25" customFormat="1" ht="12.75">
      <c r="A45" s="50"/>
      <c r="B45" s="51">
        <f>SUM(B30:B44)</f>
        <v>771.25</v>
      </c>
      <c r="C45" s="26"/>
      <c r="D45" s="26"/>
      <c r="E45" s="47"/>
      <c r="K45" s="24"/>
    </row>
    <row r="46" spans="1:11" s="25" customFormat="1" ht="12.75">
      <c r="A46" s="52"/>
      <c r="B46" s="53"/>
      <c r="C46" s="23"/>
      <c r="D46" s="23"/>
      <c r="E46" s="54"/>
      <c r="K46" s="24"/>
    </row>
    <row r="47" spans="1:11" s="25" customFormat="1" ht="30">
      <c r="A47" s="55" t="s">
        <v>8</v>
      </c>
      <c r="B47" s="39" t="s">
        <v>6</v>
      </c>
      <c r="C47" s="39"/>
      <c r="D47" s="38"/>
      <c r="E47" s="40"/>
      <c r="K47" s="24"/>
    </row>
    <row r="48" spans="1:11" s="25" customFormat="1" ht="25.5">
      <c r="A48" s="66" t="s">
        <v>0</v>
      </c>
      <c r="B48" s="21" t="s">
        <v>2</v>
      </c>
      <c r="C48" s="21"/>
      <c r="D48" s="21"/>
      <c r="E48" s="41"/>
      <c r="K48" s="24"/>
    </row>
    <row r="49" spans="1:11" s="14" customFormat="1" ht="12.75">
      <c r="A49" s="42"/>
      <c r="B49" s="43"/>
      <c r="C49" s="44"/>
      <c r="D49" s="44"/>
      <c r="E49" s="45"/>
      <c r="K49" s="10"/>
    </row>
    <row r="50" spans="1:11" s="11" customFormat="1" ht="16.5" customHeight="1">
      <c r="A50" s="58">
        <v>42159</v>
      </c>
      <c r="B50" s="28">
        <v>257.43</v>
      </c>
      <c r="C50" s="67" t="s">
        <v>64</v>
      </c>
      <c r="D50" s="26" t="s">
        <v>65</v>
      </c>
      <c r="E50" s="47" t="s">
        <v>27</v>
      </c>
      <c r="K50" s="10"/>
    </row>
    <row r="51" spans="1:11" s="11" customFormat="1" ht="22.5" customHeight="1">
      <c r="A51" s="58">
        <v>42198</v>
      </c>
      <c r="B51" s="28">
        <v>400.66</v>
      </c>
      <c r="C51" s="49" t="s">
        <v>55</v>
      </c>
      <c r="D51" s="26" t="s">
        <v>46</v>
      </c>
      <c r="E51" s="47" t="s">
        <v>27</v>
      </c>
      <c r="K51" s="10"/>
    </row>
    <row r="52" spans="1:11" s="8" customFormat="1" ht="12.75" customHeight="1">
      <c r="A52" s="58">
        <v>42201</v>
      </c>
      <c r="B52" s="28">
        <v>127.39</v>
      </c>
      <c r="C52" s="26" t="s">
        <v>66</v>
      </c>
      <c r="D52" s="26" t="s">
        <v>26</v>
      </c>
      <c r="E52" s="47" t="s">
        <v>31</v>
      </c>
      <c r="K52" s="16"/>
    </row>
    <row r="53" spans="1:11" ht="12.75">
      <c r="A53" s="58">
        <v>42234</v>
      </c>
      <c r="B53" s="28">
        <v>396.09</v>
      </c>
      <c r="C53" s="67" t="s">
        <v>67</v>
      </c>
      <c r="D53" s="26" t="s">
        <v>46</v>
      </c>
      <c r="E53" s="47" t="s">
        <v>27</v>
      </c>
      <c r="K53" s="16"/>
    </row>
    <row r="54" spans="1:11" ht="12.75">
      <c r="A54" s="58">
        <v>42244</v>
      </c>
      <c r="B54" s="28">
        <v>411.11</v>
      </c>
      <c r="C54" s="26" t="s">
        <v>68</v>
      </c>
      <c r="D54" s="26" t="s">
        <v>46</v>
      </c>
      <c r="E54" s="47" t="s">
        <v>28</v>
      </c>
      <c r="K54" s="12"/>
    </row>
    <row r="55" spans="1:11" ht="12.75">
      <c r="A55" s="58">
        <v>42256</v>
      </c>
      <c r="B55" s="28">
        <v>188</v>
      </c>
      <c r="C55" s="26" t="s">
        <v>69</v>
      </c>
      <c r="D55" s="26" t="s">
        <v>26</v>
      </c>
      <c r="E55" s="47" t="s">
        <v>70</v>
      </c>
      <c r="K55" s="12"/>
    </row>
    <row r="56" spans="1:11" ht="12.75">
      <c r="A56" s="58">
        <v>42256</v>
      </c>
      <c r="B56" s="28">
        <v>70.79</v>
      </c>
      <c r="C56" s="26" t="s">
        <v>71</v>
      </c>
      <c r="D56" s="26" t="s">
        <v>72</v>
      </c>
      <c r="E56" s="47" t="s">
        <v>27</v>
      </c>
      <c r="K56" s="12"/>
    </row>
    <row r="57" spans="1:5" ht="12.75">
      <c r="A57" s="58">
        <v>42270</v>
      </c>
      <c r="B57" s="28">
        <v>506.17</v>
      </c>
      <c r="C57" s="49" t="s">
        <v>54</v>
      </c>
      <c r="D57" s="26" t="s">
        <v>46</v>
      </c>
      <c r="E57" s="47" t="s">
        <v>28</v>
      </c>
    </row>
    <row r="58" spans="1:5" ht="12.75">
      <c r="A58" s="58">
        <v>42270</v>
      </c>
      <c r="B58" s="28">
        <v>346.09</v>
      </c>
      <c r="C58" s="49" t="s">
        <v>54</v>
      </c>
      <c r="D58" s="26" t="s">
        <v>26</v>
      </c>
      <c r="E58" s="47" t="s">
        <v>28</v>
      </c>
    </row>
    <row r="59" spans="1:5" ht="12.75">
      <c r="A59" s="58">
        <v>42339</v>
      </c>
      <c r="B59" s="28">
        <v>391.02</v>
      </c>
      <c r="C59" s="26" t="s">
        <v>73</v>
      </c>
      <c r="D59" s="26" t="s">
        <v>45</v>
      </c>
      <c r="E59" s="47" t="s">
        <v>28</v>
      </c>
    </row>
    <row r="60" spans="1:5" ht="12.75">
      <c r="A60" s="58">
        <v>42418</v>
      </c>
      <c r="B60" s="28">
        <v>556.93</v>
      </c>
      <c r="C60" s="26" t="s">
        <v>36</v>
      </c>
      <c r="D60" s="26" t="s">
        <v>46</v>
      </c>
      <c r="E60" s="47" t="s">
        <v>59</v>
      </c>
    </row>
    <row r="61" spans="1:5" ht="12.75">
      <c r="A61" s="59">
        <v>42425</v>
      </c>
      <c r="B61" s="49">
        <v>133.18</v>
      </c>
      <c r="C61" s="49" t="s">
        <v>74</v>
      </c>
      <c r="D61" s="49" t="s">
        <v>72</v>
      </c>
      <c r="E61" s="29" t="s">
        <v>27</v>
      </c>
    </row>
    <row r="62" spans="1:5" ht="12.75">
      <c r="A62" s="59">
        <v>42458</v>
      </c>
      <c r="B62" s="49">
        <v>505.81</v>
      </c>
      <c r="C62" s="49" t="s">
        <v>75</v>
      </c>
      <c r="D62" s="49" t="s">
        <v>46</v>
      </c>
      <c r="E62" s="29" t="s">
        <v>28</v>
      </c>
    </row>
    <row r="63" spans="1:5" ht="12.75">
      <c r="A63" s="58">
        <v>42506</v>
      </c>
      <c r="B63" s="28">
        <v>410.68</v>
      </c>
      <c r="C63" s="26" t="s">
        <v>76</v>
      </c>
      <c r="D63" s="26" t="s">
        <v>47</v>
      </c>
      <c r="E63" s="47" t="s">
        <v>77</v>
      </c>
    </row>
    <row r="64" spans="1:5" ht="25.5">
      <c r="A64" s="46" t="s">
        <v>78</v>
      </c>
      <c r="B64" s="28">
        <v>956.52</v>
      </c>
      <c r="C64" s="26" t="s">
        <v>79</v>
      </c>
      <c r="D64" s="26" t="s">
        <v>80</v>
      </c>
      <c r="E64" s="47" t="s">
        <v>28</v>
      </c>
    </row>
    <row r="65" spans="1:5" ht="25.5">
      <c r="A65" s="46" t="s">
        <v>81</v>
      </c>
      <c r="B65" s="28">
        <v>679.55</v>
      </c>
      <c r="C65" s="26" t="s">
        <v>79</v>
      </c>
      <c r="D65" s="26" t="s">
        <v>45</v>
      </c>
      <c r="E65" s="47" t="s">
        <v>28</v>
      </c>
    </row>
    <row r="66" spans="1:5" ht="12.75">
      <c r="A66" s="50"/>
      <c r="B66" s="28"/>
      <c r="C66" s="26"/>
      <c r="D66" s="26"/>
      <c r="E66" s="47"/>
    </row>
    <row r="67" spans="1:5" ht="12.75">
      <c r="A67" s="52"/>
      <c r="B67" s="53">
        <f>SUM(B50:B66)</f>
        <v>6337.420000000001</v>
      </c>
      <c r="C67" s="23"/>
      <c r="D67" s="23"/>
      <c r="E67" s="54"/>
    </row>
    <row r="68" spans="1:5" ht="14.25">
      <c r="A68" s="68" t="s">
        <v>82</v>
      </c>
      <c r="B68" s="69"/>
      <c r="C68" s="69"/>
      <c r="D68" s="70"/>
      <c r="E68" s="71"/>
    </row>
    <row r="69" spans="1:5" ht="25.5">
      <c r="A69" s="72"/>
      <c r="B69" s="57" t="s">
        <v>2</v>
      </c>
      <c r="C69" s="70"/>
      <c r="D69" s="70"/>
      <c r="E69" s="71"/>
    </row>
    <row r="70" spans="1:5" ht="12.75">
      <c r="A70" s="73"/>
      <c r="B70" s="74">
        <f>B67+B45+B25+B14</f>
        <v>19058.73</v>
      </c>
      <c r="C70" s="75"/>
      <c r="D70" s="75"/>
      <c r="E70" s="76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</sheetData>
  <sheetProtection/>
  <mergeCells count="8">
    <mergeCell ref="B47:C47"/>
    <mergeCell ref="A68:C68"/>
    <mergeCell ref="A1:E1"/>
    <mergeCell ref="A2:B2"/>
    <mergeCell ref="C2:D2"/>
    <mergeCell ref="B3:C3"/>
    <mergeCell ref="B16:C16"/>
    <mergeCell ref="B27:C27"/>
  </mergeCells>
  <printOptions gridLines="1"/>
  <pageMargins left="0.7086614173228347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s="8" customFormat="1" ht="36" customHeight="1">
      <c r="A1" s="77" t="str">
        <f>'[1]Travel'!A1</f>
        <v>MidCentral DHB</v>
      </c>
      <c r="B1" s="34"/>
      <c r="C1" s="34"/>
      <c r="D1" s="34"/>
      <c r="E1" s="35"/>
    </row>
    <row r="2" spans="1:5" s="7" customFormat="1" ht="45.75" customHeight="1">
      <c r="A2" s="78" t="str">
        <f>'[1]Travel'!A2</f>
        <v>Chief Executive: Kathryn Cook</v>
      </c>
      <c r="B2" s="36"/>
      <c r="C2" s="36" t="s">
        <v>83</v>
      </c>
      <c r="D2" s="36"/>
      <c r="E2" s="63"/>
    </row>
    <row r="3" spans="1:5" s="9" customFormat="1" ht="35.25" customHeight="1">
      <c r="A3" s="55" t="s">
        <v>9</v>
      </c>
      <c r="B3" s="39" t="s">
        <v>4</v>
      </c>
      <c r="C3" s="39"/>
      <c r="D3" s="38"/>
      <c r="E3" s="40"/>
    </row>
    <row r="4" spans="1:5" s="10" customFormat="1" ht="25.5" customHeight="1">
      <c r="A4" s="66" t="s">
        <v>0</v>
      </c>
      <c r="B4" s="21" t="s">
        <v>2</v>
      </c>
      <c r="C4" s="21" t="s">
        <v>10</v>
      </c>
      <c r="D4" s="21" t="s">
        <v>11</v>
      </c>
      <c r="E4" s="41" t="s">
        <v>1</v>
      </c>
    </row>
    <row r="5" spans="1:5" s="12" customFormat="1" ht="12.75">
      <c r="A5" s="50"/>
      <c r="B5" s="26"/>
      <c r="C5" s="26"/>
      <c r="D5" s="26"/>
      <c r="E5" s="47"/>
    </row>
    <row r="6" spans="1:5" s="12" customFormat="1" ht="12.75">
      <c r="A6" s="79">
        <v>42445</v>
      </c>
      <c r="B6" s="24">
        <v>73.91</v>
      </c>
      <c r="C6" s="24" t="s">
        <v>84</v>
      </c>
      <c r="D6" s="24"/>
      <c r="E6" s="80" t="s">
        <v>30</v>
      </c>
    </row>
    <row r="7" spans="1:5" s="12" customFormat="1" ht="11.25" customHeight="1">
      <c r="A7" s="58">
        <v>42339</v>
      </c>
      <c r="B7" s="28">
        <v>71.4</v>
      </c>
      <c r="C7" s="81" t="s">
        <v>85</v>
      </c>
      <c r="D7" s="81"/>
      <c r="E7" s="47" t="s">
        <v>28</v>
      </c>
    </row>
    <row r="8" spans="1:5" s="12" customFormat="1" ht="12.75" customHeight="1" hidden="1">
      <c r="A8" s="58">
        <v>42353</v>
      </c>
      <c r="B8" s="26">
        <v>125.22</v>
      </c>
      <c r="C8" s="81" t="s">
        <v>84</v>
      </c>
      <c r="D8" s="81"/>
      <c r="E8" s="47" t="s">
        <v>30</v>
      </c>
    </row>
    <row r="9" spans="1:5" s="12" customFormat="1" ht="25.5" customHeight="1">
      <c r="A9" s="50"/>
      <c r="B9" s="82">
        <f>SUM(B6:B8)</f>
        <v>270.53</v>
      </c>
      <c r="C9" s="26"/>
      <c r="D9" s="26"/>
      <c r="E9" s="47"/>
    </row>
    <row r="10" spans="1:5" s="12" customFormat="1" ht="22.5" customHeight="1">
      <c r="A10" s="50"/>
      <c r="B10" s="26"/>
      <c r="C10" s="26"/>
      <c r="D10" s="26"/>
      <c r="E10" s="47"/>
    </row>
    <row r="11" spans="1:5" s="14" customFormat="1" ht="12" customHeight="1">
      <c r="A11" s="50"/>
      <c r="B11" s="26"/>
      <c r="C11" s="26"/>
      <c r="D11" s="26"/>
      <c r="E11" s="47"/>
    </row>
    <row r="12" spans="1:5" s="12" customFormat="1" ht="12.75" customHeight="1">
      <c r="A12" s="55" t="s">
        <v>9</v>
      </c>
      <c r="B12" s="39" t="s">
        <v>6</v>
      </c>
      <c r="C12" s="39"/>
      <c r="D12" s="38"/>
      <c r="E12" s="40"/>
    </row>
    <row r="13" spans="1:5" s="12" customFormat="1" ht="12.75" customHeight="1">
      <c r="A13" s="66" t="s">
        <v>0</v>
      </c>
      <c r="B13" s="21" t="s">
        <v>2</v>
      </c>
      <c r="C13" s="21"/>
      <c r="D13" s="21"/>
      <c r="E13" s="41"/>
    </row>
    <row r="14" spans="1:5" s="12" customFormat="1" ht="12.75" customHeight="1">
      <c r="A14" s="83" t="s">
        <v>86</v>
      </c>
      <c r="B14" s="19">
        <v>118.06</v>
      </c>
      <c r="C14" s="84" t="s">
        <v>87</v>
      </c>
      <c r="D14" s="84"/>
      <c r="E14" s="27" t="s">
        <v>30</v>
      </c>
    </row>
    <row r="15" spans="1:5" s="12" customFormat="1" ht="12" customHeight="1">
      <c r="A15" s="50"/>
      <c r="B15" s="28"/>
      <c r="C15" s="81"/>
      <c r="D15" s="81"/>
      <c r="E15" s="47"/>
    </row>
    <row r="16" spans="1:5" s="12" customFormat="1" ht="12.75">
      <c r="A16" s="50"/>
      <c r="B16" s="28"/>
      <c r="C16" s="85"/>
      <c r="D16" s="85"/>
      <c r="E16" s="47"/>
    </row>
    <row r="17" spans="1:5" s="12" customFormat="1" ht="12.75">
      <c r="A17" s="50"/>
      <c r="B17" s="51">
        <f>SUM(B14:B16)</f>
        <v>118.06</v>
      </c>
      <c r="C17" s="81"/>
      <c r="D17" s="81"/>
      <c r="E17" s="47"/>
    </row>
    <row r="18" spans="1:5" s="11" customFormat="1" ht="48" customHeight="1">
      <c r="A18" s="50"/>
      <c r="B18" s="26"/>
      <c r="C18" s="26"/>
      <c r="D18" s="26"/>
      <c r="E18" s="47"/>
    </row>
    <row r="19" spans="1:5" s="13" customFormat="1" ht="42.75">
      <c r="A19" s="86" t="s">
        <v>88</v>
      </c>
      <c r="B19" s="87" t="s">
        <v>2</v>
      </c>
      <c r="C19" s="88"/>
      <c r="D19" s="70"/>
      <c r="E19" s="71"/>
    </row>
    <row r="20" spans="1:5" s="13" customFormat="1" ht="12.75">
      <c r="A20" s="50"/>
      <c r="B20" s="82">
        <f>B17+B9</f>
        <v>388.59</v>
      </c>
      <c r="C20" s="26"/>
      <c r="D20" s="26"/>
      <c r="E20" s="47"/>
    </row>
    <row r="21" spans="1:5" ht="12.75">
      <c r="A21" s="89"/>
      <c r="B21" s="90"/>
      <c r="C21" s="90"/>
      <c r="D21" s="90"/>
      <c r="E21" s="91"/>
    </row>
  </sheetData>
  <sheetProtection/>
  <mergeCells count="11">
    <mergeCell ref="C7:D7"/>
    <mergeCell ref="C8:D8"/>
    <mergeCell ref="B12:C12"/>
    <mergeCell ref="C16:D16"/>
    <mergeCell ref="C17:D17"/>
    <mergeCell ref="C14:D14"/>
    <mergeCell ref="C15:D15"/>
    <mergeCell ref="A1:E1"/>
    <mergeCell ref="A2:B2"/>
    <mergeCell ref="C2:D2"/>
    <mergeCell ref="B3:C3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8515625" style="25" customWidth="1"/>
    <col min="2" max="2" width="18.8515625" style="25" customWidth="1"/>
    <col min="3" max="3" width="27.421875" style="25" customWidth="1"/>
    <col min="4" max="4" width="32.7109375" style="25" customWidth="1"/>
    <col min="5" max="5" width="28.140625" style="25" customWidth="1"/>
    <col min="6" max="16384" width="9.140625" style="22" customWidth="1"/>
  </cols>
  <sheetData>
    <row r="1" spans="1:5" ht="39.75" customHeight="1">
      <c r="A1" s="77" t="str">
        <f>'[1]Travel'!A1</f>
        <v>MidCentral DHB</v>
      </c>
      <c r="B1" s="34"/>
      <c r="C1" s="34"/>
      <c r="D1" s="34"/>
      <c r="E1" s="35"/>
    </row>
    <row r="2" spans="1:5" ht="52.5" customHeight="1">
      <c r="A2" s="78" t="str">
        <f>'[1]Travel'!A2</f>
        <v>Chief Executive: Kathryn Cook</v>
      </c>
      <c r="B2" s="36"/>
      <c r="C2" s="36" t="s">
        <v>83</v>
      </c>
      <c r="D2" s="36"/>
      <c r="E2" s="63"/>
    </row>
    <row r="3" spans="1:5" ht="39.75" customHeight="1">
      <c r="A3" s="55" t="s">
        <v>12</v>
      </c>
      <c r="B3" s="39" t="s">
        <v>4</v>
      </c>
      <c r="C3" s="39"/>
      <c r="D3" s="38"/>
      <c r="E3" s="40"/>
    </row>
    <row r="4" spans="1:5" ht="21.75" customHeight="1">
      <c r="A4" s="56" t="s">
        <v>0</v>
      </c>
      <c r="B4" s="57" t="s">
        <v>2</v>
      </c>
      <c r="C4" s="34" t="s">
        <v>13</v>
      </c>
      <c r="D4" s="34"/>
      <c r="E4" s="37" t="s">
        <v>14</v>
      </c>
    </row>
    <row r="5" spans="1:5" ht="25.5" customHeight="1">
      <c r="A5" s="50"/>
      <c r="B5" s="28"/>
      <c r="C5" s="92"/>
      <c r="D5" s="92"/>
      <c r="E5" s="47"/>
    </row>
    <row r="6" spans="1:5" ht="12.75">
      <c r="A6" s="58">
        <v>42229</v>
      </c>
      <c r="B6" s="28">
        <v>530.44</v>
      </c>
      <c r="C6" s="26" t="s">
        <v>89</v>
      </c>
      <c r="D6" s="26"/>
      <c r="E6" s="47" t="s">
        <v>28</v>
      </c>
    </row>
    <row r="7" spans="1:5" ht="12.75">
      <c r="A7" s="50"/>
      <c r="B7" s="51">
        <f>SUM(B6)</f>
        <v>530.44</v>
      </c>
      <c r="C7" s="81"/>
      <c r="D7" s="81"/>
      <c r="E7" s="47"/>
    </row>
    <row r="8" spans="1:5" ht="12.75">
      <c r="A8" s="50"/>
      <c r="B8" s="28"/>
      <c r="C8" s="81"/>
      <c r="D8" s="81"/>
      <c r="E8" s="47"/>
    </row>
    <row r="9" spans="1:5" ht="12.75">
      <c r="A9" s="50"/>
      <c r="B9" s="28"/>
      <c r="C9" s="32"/>
      <c r="D9" s="32"/>
      <c r="E9" s="47"/>
    </row>
    <row r="10" spans="1:5" ht="18" customHeight="1">
      <c r="A10" s="55" t="s">
        <v>12</v>
      </c>
      <c r="B10" s="39" t="s">
        <v>6</v>
      </c>
      <c r="C10" s="39"/>
      <c r="D10" s="38"/>
      <c r="E10" s="40"/>
    </row>
    <row r="11" spans="1:5" ht="15" customHeight="1">
      <c r="A11" s="56" t="s">
        <v>0</v>
      </c>
      <c r="B11" s="57" t="s">
        <v>2</v>
      </c>
      <c r="C11" s="57"/>
      <c r="D11" s="57"/>
      <c r="E11" s="37"/>
    </row>
    <row r="12" spans="1:5" ht="18" customHeight="1">
      <c r="A12" s="50"/>
      <c r="B12" s="28"/>
      <c r="C12" s="92" t="s">
        <v>90</v>
      </c>
      <c r="D12" s="92"/>
      <c r="E12" s="47"/>
    </row>
    <row r="13" spans="1:5" ht="12.75" customHeight="1">
      <c r="A13" s="93" t="s">
        <v>91</v>
      </c>
      <c r="B13" s="28">
        <v>69.57</v>
      </c>
      <c r="C13" s="81" t="s">
        <v>92</v>
      </c>
      <c r="D13" s="81"/>
      <c r="E13" s="47"/>
    </row>
    <row r="14" spans="1:5" s="24" customFormat="1" ht="12.75" customHeight="1">
      <c r="A14" s="93" t="s">
        <v>93</v>
      </c>
      <c r="B14" s="28">
        <v>97.39</v>
      </c>
      <c r="C14" s="26" t="s">
        <v>92</v>
      </c>
      <c r="D14" s="26"/>
      <c r="E14" s="47"/>
    </row>
    <row r="15" spans="1:5" s="24" customFormat="1" ht="12.75" customHeight="1">
      <c r="A15" s="93" t="s">
        <v>94</v>
      </c>
      <c r="B15" s="28">
        <v>71.3</v>
      </c>
      <c r="C15" s="81" t="s">
        <v>92</v>
      </c>
      <c r="D15" s="81"/>
      <c r="E15" s="47"/>
    </row>
    <row r="16" spans="1:5" s="24" customFormat="1" ht="12.75" customHeight="1">
      <c r="A16" s="46">
        <v>42328</v>
      </c>
      <c r="B16" s="28">
        <v>71.3</v>
      </c>
      <c r="C16" s="26" t="s">
        <v>92</v>
      </c>
      <c r="D16" s="26"/>
      <c r="E16" s="47"/>
    </row>
    <row r="17" spans="1:5" s="24" customFormat="1" ht="12.75" customHeight="1">
      <c r="A17" s="58">
        <v>42415</v>
      </c>
      <c r="B17" s="28">
        <v>259</v>
      </c>
      <c r="C17" s="85" t="s">
        <v>95</v>
      </c>
      <c r="D17" s="85"/>
      <c r="E17" s="47" t="s">
        <v>96</v>
      </c>
    </row>
    <row r="18" spans="1:5" s="24" customFormat="1" ht="12.75" customHeight="1">
      <c r="A18" s="58">
        <v>42521</v>
      </c>
      <c r="B18" s="28">
        <v>10009.41</v>
      </c>
      <c r="C18" s="85" t="s">
        <v>97</v>
      </c>
      <c r="D18" s="85"/>
      <c r="E18" s="47" t="s">
        <v>98</v>
      </c>
    </row>
    <row r="19" spans="1:5" ht="15.75" customHeight="1">
      <c r="A19" s="50"/>
      <c r="B19" s="51">
        <f>SUM(B13:B18)</f>
        <v>10577.97</v>
      </c>
      <c r="C19" s="85"/>
      <c r="D19" s="85"/>
      <c r="E19" s="47"/>
    </row>
    <row r="20" spans="1:5" ht="12.75">
      <c r="A20" s="50"/>
      <c r="B20" s="28"/>
      <c r="C20" s="32"/>
      <c r="D20" s="32"/>
      <c r="E20" s="47"/>
    </row>
    <row r="21" spans="1:5" ht="57">
      <c r="A21" s="86" t="s">
        <v>99</v>
      </c>
      <c r="B21" s="87" t="s">
        <v>2</v>
      </c>
      <c r="C21" s="88"/>
      <c r="D21" s="70"/>
      <c r="E21" s="71"/>
    </row>
    <row r="22" spans="1:5" ht="12.75">
      <c r="A22" s="73"/>
      <c r="B22" s="94">
        <f>B7+B19</f>
        <v>11108.41</v>
      </c>
      <c r="C22" s="70"/>
      <c r="D22" s="70"/>
      <c r="E22" s="95"/>
    </row>
    <row r="23" spans="1:5" ht="12.75">
      <c r="A23" s="96"/>
      <c r="B23" s="49"/>
      <c r="C23" s="49"/>
      <c r="D23" s="49"/>
      <c r="E23" s="29"/>
    </row>
  </sheetData>
  <sheetProtection/>
  <mergeCells count="16">
    <mergeCell ref="C7:D7"/>
    <mergeCell ref="C18:D19"/>
    <mergeCell ref="C5:D5"/>
    <mergeCell ref="C15:D15"/>
    <mergeCell ref="C9:D9"/>
    <mergeCell ref="C4:D4"/>
    <mergeCell ref="A1:E1"/>
    <mergeCell ref="A2:B2"/>
    <mergeCell ref="C2:D2"/>
    <mergeCell ref="B3:C3"/>
    <mergeCell ref="C8:D8"/>
    <mergeCell ref="C20:D20"/>
    <mergeCell ref="C13:D13"/>
    <mergeCell ref="C12:D12"/>
    <mergeCell ref="B10:C10"/>
    <mergeCell ref="C17:D1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3.00390625" style="1" customWidth="1"/>
    <col min="2" max="2" width="27.57421875" style="1" customWidth="1"/>
    <col min="3" max="3" width="27.421875" style="1" customWidth="1"/>
    <col min="4" max="4" width="27.140625" style="1" customWidth="1"/>
    <col min="5" max="5" width="28.140625" style="1" customWidth="1"/>
  </cols>
  <sheetData>
    <row r="1" spans="1:5" ht="34.5" customHeight="1">
      <c r="A1" s="30" t="str">
        <f>'[1]Travel'!A1</f>
        <v>MidCentral DHB</v>
      </c>
      <c r="B1" s="31"/>
      <c r="C1" s="31"/>
      <c r="D1" s="31"/>
      <c r="E1" s="31"/>
    </row>
    <row r="2" spans="1:5" ht="48" customHeight="1">
      <c r="A2" s="97" t="str">
        <f>'[1]Travel'!A2</f>
        <v>Chief Executive: Kathryn Cook</v>
      </c>
      <c r="B2" s="97"/>
      <c r="C2" s="97" t="s">
        <v>100</v>
      </c>
      <c r="D2" s="97"/>
      <c r="E2" s="98"/>
    </row>
    <row r="3" spans="1:5" ht="27" customHeight="1">
      <c r="A3" s="99" t="s">
        <v>23</v>
      </c>
      <c r="B3" s="100"/>
      <c r="C3" s="100"/>
      <c r="D3" s="100"/>
      <c r="E3" s="100"/>
    </row>
    <row r="4" spans="1:5" s="4" customFormat="1" ht="50.25" customHeight="1">
      <c r="A4" s="101" t="s">
        <v>15</v>
      </c>
      <c r="B4" s="102"/>
      <c r="C4" s="102"/>
      <c r="D4" s="102"/>
      <c r="E4" s="102"/>
    </row>
    <row r="5" spans="1:5" ht="20.25" customHeight="1">
      <c r="A5" s="103" t="s">
        <v>16</v>
      </c>
      <c r="B5" s="104"/>
      <c r="C5" s="104"/>
      <c r="D5" s="103"/>
      <c r="E5" s="103"/>
    </row>
    <row r="6" spans="1:5" ht="19.5" customHeight="1">
      <c r="A6" s="105" t="s">
        <v>0</v>
      </c>
      <c r="B6" s="105" t="s">
        <v>17</v>
      </c>
      <c r="C6" s="105" t="s">
        <v>18</v>
      </c>
      <c r="D6" s="105" t="s">
        <v>19</v>
      </c>
      <c r="E6" s="105"/>
    </row>
    <row r="7" spans="1:5" ht="12.75">
      <c r="A7" s="20"/>
      <c r="B7" s="20"/>
      <c r="C7" s="20"/>
      <c r="D7" s="20"/>
      <c r="E7" s="20"/>
    </row>
    <row r="8" spans="1:5" ht="12.75">
      <c r="A8" s="20" t="s">
        <v>25</v>
      </c>
      <c r="B8" s="20"/>
      <c r="C8" s="20"/>
      <c r="D8" s="20"/>
      <c r="E8" s="20"/>
    </row>
    <row r="9" spans="1:5" ht="12.75">
      <c r="A9" s="20"/>
      <c r="B9" s="20"/>
      <c r="C9" s="20"/>
      <c r="D9" s="20"/>
      <c r="E9" s="20"/>
    </row>
    <row r="10" spans="1:5" s="6" customFormat="1" ht="27" customHeight="1">
      <c r="A10" s="20"/>
      <c r="B10" s="20"/>
      <c r="C10" s="20"/>
      <c r="D10" s="20"/>
      <c r="E10" s="20"/>
    </row>
    <row r="11" spans="1:5" ht="12.75">
      <c r="A11" s="20"/>
      <c r="B11" s="20"/>
      <c r="C11" s="20"/>
      <c r="D11" s="20"/>
      <c r="E11" s="20"/>
    </row>
    <row r="12" spans="1:5" ht="30">
      <c r="A12" s="106" t="s">
        <v>20</v>
      </c>
      <c r="B12" s="107"/>
      <c r="C12" s="107"/>
      <c r="D12" s="106"/>
      <c r="E12" s="106"/>
    </row>
    <row r="13" spans="1:5" ht="12.75">
      <c r="A13" s="105" t="s">
        <v>0</v>
      </c>
      <c r="B13" s="105" t="s">
        <v>17</v>
      </c>
      <c r="C13" s="105" t="s">
        <v>21</v>
      </c>
      <c r="D13" s="105" t="s">
        <v>22</v>
      </c>
      <c r="E13" s="105"/>
    </row>
    <row r="14" spans="1:5" ht="12.75">
      <c r="A14" s="20"/>
      <c r="B14" s="20"/>
      <c r="C14" s="20"/>
      <c r="D14" s="20"/>
      <c r="E14" s="20"/>
    </row>
    <row r="15" spans="1:5" ht="12.75">
      <c r="A15" s="20" t="s">
        <v>25</v>
      </c>
      <c r="B15" s="20"/>
      <c r="C15" s="20"/>
      <c r="D15" s="20"/>
      <c r="E15" s="20"/>
    </row>
    <row r="16" spans="1:5" ht="12.75">
      <c r="A16" s="20"/>
      <c r="B16" s="20"/>
      <c r="C16" s="20"/>
      <c r="D16" s="20"/>
      <c r="E16" s="20"/>
    </row>
    <row r="17" spans="1:5" ht="12.75">
      <c r="A17" s="20"/>
      <c r="B17" s="20"/>
      <c r="C17" s="20"/>
      <c r="D17" s="20"/>
      <c r="E17" s="20"/>
    </row>
    <row r="18" spans="1:5" ht="12.75">
      <c r="A18" s="20"/>
      <c r="B18" s="20"/>
      <c r="C18" s="20"/>
      <c r="D18" s="20"/>
      <c r="E18" s="20"/>
    </row>
    <row r="19" spans="1:5" ht="12.75">
      <c r="A19" s="20"/>
      <c r="B19" s="20"/>
      <c r="C19" s="20"/>
      <c r="D19" s="20"/>
      <c r="E19" s="20"/>
    </row>
    <row r="20" spans="1:5" ht="12.75">
      <c r="A20" s="15"/>
      <c r="B20" s="15"/>
      <c r="C20" s="15"/>
      <c r="D20" s="15"/>
      <c r="E20" s="15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Scott Crowley</cp:lastModifiedBy>
  <cp:lastPrinted>2015-07-08T22:44:08Z</cp:lastPrinted>
  <dcterms:created xsi:type="dcterms:W3CDTF">2010-10-17T20:59:02Z</dcterms:created>
  <dcterms:modified xsi:type="dcterms:W3CDTF">2016-07-19T00:48:25Z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2TN2PZCDPZ5N-16-456</vt:lpwstr>
  </property>
  <property fmtid="{D5CDD505-2E9C-101B-9397-08002B2CF9AE}" pid="3" name="_dlc_DocIdItemGuid">
    <vt:lpwstr>45f001ad-0706-461b-829a-552e5dcf250e</vt:lpwstr>
  </property>
  <property fmtid="{D5CDD505-2E9C-101B-9397-08002B2CF9AE}" pid="4" name="_dlc_DocIdUrl">
    <vt:lpwstr>http://wwwed.midcentraldhb.govt.nz/AboutMDHB/BoardandCommittees/_layouts/DocIdRedir.aspx?ID=2TN2PZCDPZ5N-16-456, 2TN2PZCDPZ5N-16-456</vt:lpwstr>
  </property>
  <property fmtid="{D5CDD505-2E9C-101B-9397-08002B2CF9AE}" pid="5" name="Publication Date">
    <vt:lpwstr>2016-07-18T00:00:00Z</vt:lpwstr>
  </property>
  <property fmtid="{D5CDD505-2E9C-101B-9397-08002B2CF9AE}" pid="6" name="Committee">
    <vt:lpwstr>Other</vt:lpwstr>
  </property>
</Properties>
</file>